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Labour\Data\Tabellen Resultaten AKO 2019-2\"/>
    </mc:Choice>
  </mc:AlternateContent>
  <bookViews>
    <workbookView xWindow="0" yWindow="0" windowWidth="28800" windowHeight="1423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<sst xmlns="http://schemas.openxmlformats.org/spreadsheetml/2006/main" count="29" uniqueCount="27">
  <si>
    <t>Employed by industry by gender</t>
  </si>
  <si>
    <t>Accommodation and food service activities</t>
  </si>
  <si>
    <t>Activities of extraterritorial organizations and bodies</t>
  </si>
  <si>
    <t>Activities of households as employers; undifferentiated goods- and services- producing activities of households for own use</t>
  </si>
  <si>
    <t>Administrative and support service activities</t>
  </si>
  <si>
    <t>Agriculture, forestry, fishing, mining and quarrying</t>
  </si>
  <si>
    <t>Arts, entertainment and recreation</t>
  </si>
  <si>
    <t>Construction</t>
  </si>
  <si>
    <t>Education</t>
  </si>
  <si>
    <t>Electricity, gas, steam and air-conditioning supply</t>
  </si>
  <si>
    <t>Financial and insurance activities</t>
  </si>
  <si>
    <t>Human health and social work activities</t>
  </si>
  <si>
    <t>Information and communication</t>
  </si>
  <si>
    <t>Manufacturing</t>
  </si>
  <si>
    <t>Professional, scientific and technical activities</t>
  </si>
  <si>
    <t>Public administration and defence; compulsory social security</t>
  </si>
  <si>
    <t>Real estate activities</t>
  </si>
  <si>
    <t>Transportation and storage</t>
  </si>
  <si>
    <t>Water supply; sewerage, waste management and remediation activities</t>
  </si>
  <si>
    <t>Wholesale and retail trade; repair of motor vehicles and motorcycles</t>
  </si>
  <si>
    <t>Other service activities</t>
  </si>
  <si>
    <t>Unknown/not reported</t>
  </si>
  <si>
    <t>Refused</t>
  </si>
  <si>
    <t>Male</t>
  </si>
  <si>
    <t>-</t>
  </si>
  <si>
    <t>female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</si>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</sst>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1" quotePrefix="1" applyNumberFormat="1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e%20en%20statistieken%20voor%20iedereen/Afdeling%20SDS%20va%202015/AKO%202019%20Inhoudelijke%20voorbereiding/AKO%202019-2/11.%20Analyse/Clean%20analyse/AKO%202019-2%20Raw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Status"/>
      <sheetName val="Beschrijving"/>
      <sheetName val="Employed Econ Position"/>
      <sheetName val="Education"/>
      <sheetName val="Employed Industry"/>
      <sheetName val="Employed occupation"/>
      <sheetName val="Income"/>
      <sheetName val="Underemployment"/>
      <sheetName val="Employed_own company"/>
      <sheetName val="Informal sector"/>
      <sheetName val="Start up industry"/>
      <sheetName val="Looking Industry"/>
      <sheetName val="Unemployed"/>
      <sheetName val="Inactive reason"/>
    </sheetNames>
    <sheetDataSet>
      <sheetData sheetId="0"/>
      <sheetData sheetId="1">
        <row r="5">
          <cell r="F5">
            <v>28710.424047940101</v>
          </cell>
        </row>
      </sheetData>
      <sheetData sheetId="2"/>
      <sheetData sheetId="3">
        <row r="4">
          <cell r="B4" t="str">
            <v>Employer</v>
          </cell>
        </row>
      </sheetData>
      <sheetData sheetId="4"/>
      <sheetData sheetId="5">
        <row r="4">
          <cell r="B4" t="str">
            <v>Agriculture, forestry, fishing, mining and quarrying</v>
          </cell>
          <cell r="G4" t="str">
            <v>Agriculture, forestry, fishing, mining and quarrying</v>
          </cell>
          <cell r="H4">
            <v>85.608695659999995</v>
          </cell>
          <cell r="I4">
            <v>261.80428596000002</v>
          </cell>
          <cell r="J4">
            <v>2.9817983711091234E-3</v>
          </cell>
          <cell r="K4">
            <v>7.9729379206200223E-3</v>
          </cell>
        </row>
        <row r="5">
          <cell r="G5" t="str">
            <v>Manufacturing</v>
          </cell>
          <cell r="H5">
            <v>2496.93142438</v>
          </cell>
          <cell r="I5">
            <v>638.78601501000003</v>
          </cell>
          <cell r="J5">
            <v>8.6969506971080357E-2</v>
          </cell>
          <cell r="K5">
            <v>1.9453467782468307E-2</v>
          </cell>
        </row>
        <row r="6">
          <cell r="G6" t="str">
            <v>Electricity, gas, steam and air-conditioning supply</v>
          </cell>
          <cell r="H6">
            <v>393.81546470000001</v>
          </cell>
          <cell r="I6">
            <v>117.53170443</v>
          </cell>
          <cell r="J6">
            <v>1.3716811149929889E-2</v>
          </cell>
          <cell r="K6">
            <v>3.5792881682167065E-3</v>
          </cell>
        </row>
        <row r="7">
          <cell r="G7" t="str">
            <v>Water supply; sewerage, waste management and remediation activities</v>
          </cell>
          <cell r="H7">
            <v>364.80661020000002</v>
          </cell>
          <cell r="I7">
            <v>187.93302216999999</v>
          </cell>
          <cell r="J7">
            <v>1.2706416651696022E-2</v>
          </cell>
          <cell r="K7">
            <v>5.7232765059654035E-3</v>
          </cell>
        </row>
        <row r="8">
          <cell r="G8" t="str">
            <v>Construction</v>
          </cell>
          <cell r="H8">
            <v>3646.7824295800001</v>
          </cell>
          <cell r="I8">
            <v>293.36652229999999</v>
          </cell>
          <cell r="J8">
            <v>0.12701945549430668</v>
          </cell>
          <cell r="K8">
            <v>8.9341282619164394E-3</v>
          </cell>
        </row>
        <row r="9">
          <cell r="G9" t="str">
            <v>Wholesale and retail trade; repair of motor vehicles and motorcycles</v>
          </cell>
          <cell r="H9">
            <v>3976.34401604</v>
          </cell>
          <cell r="I9">
            <v>5265.0089015599997</v>
          </cell>
          <cell r="J9">
            <v>0.13849826841290741</v>
          </cell>
          <cell r="K9">
            <v>0.160339579505827</v>
          </cell>
        </row>
        <row r="10">
          <cell r="G10" t="str">
            <v>Transportation and storage</v>
          </cell>
          <cell r="H10">
            <v>2174.1969052600002</v>
          </cell>
          <cell r="I10">
            <v>955.07004449999999</v>
          </cell>
          <cell r="J10">
            <v>7.572848459603275E-2</v>
          </cell>
          <cell r="K10">
            <v>2.9085521448666132E-2</v>
          </cell>
        </row>
        <row r="11">
          <cell r="G11" t="str">
            <v>Accommodation and food service activities</v>
          </cell>
          <cell r="H11">
            <v>2376.2046916200002</v>
          </cell>
          <cell r="I11">
            <v>3326.4671394500001</v>
          </cell>
          <cell r="J11">
            <v>8.276452788200761E-2</v>
          </cell>
          <cell r="K11">
            <v>0.10130359745855902</v>
          </cell>
        </row>
        <row r="12">
          <cell r="G12" t="str">
            <v>Information and communication</v>
          </cell>
          <cell r="H12">
            <v>694.83997989</v>
          </cell>
          <cell r="I12">
            <v>477.37653741999998</v>
          </cell>
          <cell r="J12">
            <v>2.420166204197367E-2</v>
          </cell>
          <cell r="K12">
            <v>1.4537934257469406E-2</v>
          </cell>
        </row>
        <row r="13">
          <cell r="G13" t="str">
            <v>Financial and insurance activities</v>
          </cell>
          <cell r="H13">
            <v>1579.65143162</v>
          </cell>
          <cell r="I13">
            <v>2796.8077581299999</v>
          </cell>
          <cell r="J13">
            <v>5.5020135856660601E-2</v>
          </cell>
          <cell r="K13">
            <v>8.517345141891941E-2</v>
          </cell>
        </row>
        <row r="14">
          <cell r="G14" t="str">
            <v>Real estate activities</v>
          </cell>
          <cell r="H14">
            <v>525.05243969000003</v>
          </cell>
          <cell r="I14">
            <v>500.38400525999998</v>
          </cell>
          <cell r="J14">
            <v>1.8287867807639406E-2</v>
          </cell>
          <cell r="K14">
            <v>1.5238599306272345E-2</v>
          </cell>
        </row>
        <row r="15">
          <cell r="G15" t="str">
            <v>Professional, scientific and technical activities</v>
          </cell>
          <cell r="H15">
            <v>786.46674886999995</v>
          </cell>
          <cell r="I15">
            <v>1034.0945430500001</v>
          </cell>
          <cell r="J15">
            <v>2.7393073246036813E-2</v>
          </cell>
          <cell r="K15">
            <v>3.1492118494382722E-2</v>
          </cell>
        </row>
        <row r="16">
          <cell r="G16" t="str">
            <v>Administrative and support service activities</v>
          </cell>
          <cell r="H16">
            <v>2540.92301752</v>
          </cell>
          <cell r="I16">
            <v>1689.2276678600001</v>
          </cell>
          <cell r="J16">
            <v>8.8501758569543135E-2</v>
          </cell>
          <cell r="K16">
            <v>5.144341804892856E-2</v>
          </cell>
        </row>
        <row r="17">
          <cell r="G17" t="str">
            <v>Public administration and defence; compulsory social security</v>
          </cell>
          <cell r="H17">
            <v>2557.38785611</v>
          </cell>
          <cell r="I17">
            <v>2318.1002682600001</v>
          </cell>
          <cell r="J17">
            <v>8.9075238033395954E-2</v>
          </cell>
          <cell r="K17">
            <v>7.0594984588729759E-2</v>
          </cell>
        </row>
        <row r="18">
          <cell r="G18" t="str">
            <v>Education</v>
          </cell>
          <cell r="H18">
            <v>365.21635522000003</v>
          </cell>
          <cell r="I18">
            <v>1312.5829245</v>
          </cell>
          <cell r="J18">
            <v>1.2720688298095804E-2</v>
          </cell>
          <cell r="K18">
            <v>3.997315068517749E-2</v>
          </cell>
        </row>
        <row r="19">
          <cell r="G19" t="str">
            <v>Human health and social work activities</v>
          </cell>
          <cell r="H19">
            <v>801.51735258999997</v>
          </cell>
          <cell r="I19">
            <v>4646.9193427600003</v>
          </cell>
          <cell r="J19">
            <v>2.7917294124658071E-2</v>
          </cell>
          <cell r="K19">
            <v>0.14151639766361399</v>
          </cell>
        </row>
        <row r="20">
          <cell r="G20" t="str">
            <v>Arts, entertainment and recreation</v>
          </cell>
          <cell r="H20">
            <v>586.66580084999998</v>
          </cell>
          <cell r="I20">
            <v>1202.7862366700001</v>
          </cell>
          <cell r="J20">
            <v>2.0433895363941575E-2</v>
          </cell>
          <cell r="K20">
            <v>3.662942324103613E-2</v>
          </cell>
        </row>
        <row r="21">
          <cell r="G21" t="str">
            <v>Other service activities</v>
          </cell>
          <cell r="H21">
            <v>786.59974876000001</v>
          </cell>
          <cell r="I21">
            <v>1597.1246809500001</v>
          </cell>
          <cell r="J21">
            <v>2.7397705706002504E-2</v>
          </cell>
          <cell r="K21">
            <v>4.8638531206666155E-2</v>
          </cell>
        </row>
        <row r="22">
          <cell r="G22" t="str">
            <v>Activities of households as employers; undifferentiated goods- and services- producing activities of households for own use</v>
          </cell>
          <cell r="H22">
            <v>642.66437680000001</v>
          </cell>
          <cell r="I22">
            <v>2130.7467118700001</v>
          </cell>
          <cell r="J22">
            <v>2.2384356835931495E-2</v>
          </cell>
          <cell r="K22">
            <v>6.4889355023394546E-2</v>
          </cell>
        </row>
        <row r="23">
          <cell r="G23" t="str">
            <v>Activities of extraterritorial organizations and bodies</v>
          </cell>
          <cell r="H23">
            <v>0</v>
          </cell>
          <cell r="I23">
            <v>30.958974359999999</v>
          </cell>
          <cell r="J23">
            <v>0</v>
          </cell>
          <cell r="K23">
            <v>9.4281871571827403E-4</v>
          </cell>
        </row>
        <row r="24">
          <cell r="G24" t="str">
            <v>Refused</v>
          </cell>
          <cell r="H24">
            <v>225.04614254000001</v>
          </cell>
          <cell r="I24">
            <v>560.66068643000006</v>
          </cell>
          <cell r="J24">
            <v>7.8384820149024047E-3</v>
          </cell>
          <cell r="K24">
            <v>1.7074253887965643E-2</v>
          </cell>
        </row>
      </sheetData>
      <sheetData sheetId="6">
        <row r="4">
          <cell r="B4">
            <v>542.82459519999998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tabSelected="1" workbookViewId="0">
      <selection activeCell="C3" sqref="C3:E3"/>
    </sheetView>
  </sheetViews>
  <sheetFormatPr defaultRowHeight="14.4" x14ac:dyDescent="0.3"/>
  <cols>
    <col min="2" max="2" width="103.109375" bestFit="1" customWidth="1"/>
    <col min="5" max="5" width="14.33203125" customWidth="1"/>
  </cols>
  <sheetData>
    <row r="3" spans="2:5" x14ac:dyDescent="0.3">
      <c r="B3" t="s">
        <v>0</v>
      </c>
      <c r="C3" s="4" t="s">
        <v>23</v>
      </c>
      <c r="D3" s="4" t="s">
        <v>25</v>
      </c>
      <c r="E3" s="4" t="s">
        <v>26</v>
      </c>
    </row>
    <row r="4" spans="2:5" x14ac:dyDescent="0.3">
      <c r="B4" t="s">
        <v>1</v>
      </c>
      <c r="C4" s="1">
        <f>VLOOKUP(B4,'[1]Employed Industry'!$G$4:$K$24,4,FALSE)</f>
        <v>8.276452788200761E-2</v>
      </c>
      <c r="D4" s="1">
        <f>VLOOKUP(B4,'[1]Employed Industry'!$G$4:$K$24,5,FALSE)</f>
        <v>0.10130359745855902</v>
      </c>
      <c r="E4" s="2">
        <v>9.2655503825168517E-2</v>
      </c>
    </row>
    <row r="5" spans="2:5" x14ac:dyDescent="0.3">
      <c r="B5" t="s">
        <v>2</v>
      </c>
      <c r="C5" s="1">
        <f>VLOOKUP(B5,'[1]Employed Industry'!$G$4:$K$24,4,FALSE)</f>
        <v>0</v>
      </c>
      <c r="D5" s="1">
        <f>VLOOKUP(B5,'[1]Employed Industry'!$G$4:$K$24,5,FALSE)</f>
        <v>9.4281871571827403E-4</v>
      </c>
      <c r="E5" s="2">
        <v>5.0301322822184037E-4</v>
      </c>
    </row>
    <row r="6" spans="2:5" x14ac:dyDescent="0.3">
      <c r="B6" t="s">
        <v>3</v>
      </c>
      <c r="C6" s="1">
        <f>VLOOKUP(B6,'[1]Employed Industry'!$G$4:$K$24,4,FALSE)</f>
        <v>2.2384356835931495E-2</v>
      </c>
      <c r="D6" s="1">
        <f>VLOOKUP(B6,'[1]Employed Industry'!$G$4:$K$24,5,FALSE)</f>
        <v>6.4889355023394546E-2</v>
      </c>
      <c r="E6" s="2">
        <v>4.5061649933100224E-2</v>
      </c>
    </row>
    <row r="7" spans="2:5" x14ac:dyDescent="0.3">
      <c r="B7" t="s">
        <v>4</v>
      </c>
      <c r="C7" s="1">
        <f>VLOOKUP(B7,'[1]Employed Industry'!$G$4:$K$24,4,FALSE)</f>
        <v>8.8501758569543135E-2</v>
      </c>
      <c r="D7" s="1">
        <f>VLOOKUP(B7,'[1]Employed Industry'!$G$4:$K$24,5,FALSE)</f>
        <v>5.144341804892856E-2</v>
      </c>
      <c r="E7" s="2">
        <v>6.8730369661956225E-2</v>
      </c>
    </row>
    <row r="8" spans="2:5" x14ac:dyDescent="0.3">
      <c r="B8" t="s">
        <v>5</v>
      </c>
      <c r="C8" s="1">
        <f>VLOOKUP(B8,'[1]Employed Industry'!$G$4:$K$24,4,FALSE)</f>
        <v>2.9817983711091234E-3</v>
      </c>
      <c r="D8" s="1">
        <f>VLOOKUP(B8,'[1]Employed Industry'!$G$4:$K$24,5,FALSE)</f>
        <v>7.9729379206200223E-3</v>
      </c>
      <c r="E8" s="2">
        <v>5.6446742511159559E-3</v>
      </c>
    </row>
    <row r="9" spans="2:5" x14ac:dyDescent="0.3">
      <c r="B9" t="s">
        <v>6</v>
      </c>
      <c r="C9" s="1">
        <f>VLOOKUP(B9,'[1]Employed Industry'!$G$4:$K$24,4,FALSE)</f>
        <v>2.0433895363941575E-2</v>
      </c>
      <c r="D9" s="1">
        <f>VLOOKUP(B9,'[1]Employed Industry'!$G$4:$K$24,5,FALSE)</f>
        <v>3.662942324103613E-2</v>
      </c>
      <c r="E9" s="2">
        <v>2.9074543480486444E-2</v>
      </c>
    </row>
    <row r="10" spans="2:5" x14ac:dyDescent="0.3">
      <c r="B10" t="s">
        <v>7</v>
      </c>
      <c r="C10" s="1">
        <f>VLOOKUP(B10,'[1]Employed Industry'!$G$4:$K$24,4,FALSE)</f>
        <v>0.12701945549430668</v>
      </c>
      <c r="D10" s="1">
        <f>VLOOKUP(B10,'[1]Employed Industry'!$G$4:$K$24,5,FALSE)</f>
        <v>8.9341282619164394E-3</v>
      </c>
      <c r="E10" s="2">
        <v>6.4018498187743564E-2</v>
      </c>
    </row>
    <row r="11" spans="2:5" x14ac:dyDescent="0.3">
      <c r="B11" t="s">
        <v>8</v>
      </c>
      <c r="C11" s="1">
        <f>VLOOKUP(B11,'[1]Employed Industry'!$G$4:$K$24,4,FALSE)</f>
        <v>1.2720688298095804E-2</v>
      </c>
      <c r="D11" s="1">
        <f>VLOOKUP(B11,'[1]Employed Industry'!$G$4:$K$24,5,FALSE)</f>
        <v>3.997315068517749E-2</v>
      </c>
      <c r="E11" s="2">
        <v>2.7260438998607566E-2</v>
      </c>
    </row>
    <row r="12" spans="2:5" x14ac:dyDescent="0.3">
      <c r="B12" t="s">
        <v>9</v>
      </c>
      <c r="C12" s="1">
        <f>VLOOKUP(B12,'[1]Employed Industry'!$G$4:$K$24,4,FALSE)</f>
        <v>1.3716811149929889E-2</v>
      </c>
      <c r="D12" s="1">
        <f>VLOOKUP(B12,'[1]Employed Industry'!$G$4:$K$24,5,FALSE)</f>
        <v>3.5792881682167065E-3</v>
      </c>
      <c r="E12" s="2">
        <v>8.3082335769659749E-3</v>
      </c>
    </row>
    <row r="13" spans="2:5" x14ac:dyDescent="0.3">
      <c r="B13" t="s">
        <v>10</v>
      </c>
      <c r="C13" s="1">
        <f>VLOOKUP(B13,'[1]Employed Industry'!$G$4:$K$24,4,FALSE)</f>
        <v>5.5020135856660601E-2</v>
      </c>
      <c r="D13" s="1">
        <f>VLOOKUP(B13,'[1]Employed Industry'!$G$4:$K$24,5,FALSE)</f>
        <v>8.517345141891941E-2</v>
      </c>
      <c r="E13" s="2">
        <v>7.1107551549304218E-2</v>
      </c>
    </row>
    <row r="14" spans="2:5" x14ac:dyDescent="0.3">
      <c r="B14" t="s">
        <v>11</v>
      </c>
      <c r="C14" s="1">
        <f>VLOOKUP(B14,'[1]Employed Industry'!$G$4:$K$24,4,FALSE)</f>
        <v>2.7917294124658071E-2</v>
      </c>
      <c r="D14" s="1">
        <f>VLOOKUP(B14,'[1]Employed Industry'!$G$4:$K$24,5,FALSE)</f>
        <v>0.14151639766361399</v>
      </c>
      <c r="E14" s="2">
        <v>8.8524758573117646E-2</v>
      </c>
    </row>
    <row r="15" spans="2:5" x14ac:dyDescent="0.3">
      <c r="B15" t="s">
        <v>12</v>
      </c>
      <c r="C15" s="1">
        <f>VLOOKUP(B15,'[1]Employed Industry'!$G$4:$K$24,4,FALSE)</f>
        <v>2.420166204197367E-2</v>
      </c>
      <c r="D15" s="1">
        <f>VLOOKUP(B15,'[1]Employed Industry'!$G$4:$K$24,5,FALSE)</f>
        <v>1.4537934257469406E-2</v>
      </c>
      <c r="E15" s="2">
        <v>1.9045863977616147E-2</v>
      </c>
    </row>
    <row r="16" spans="2:5" x14ac:dyDescent="0.3">
      <c r="B16" t="s">
        <v>13</v>
      </c>
      <c r="C16" s="1">
        <f>VLOOKUP(B16,'[1]Employed Industry'!$G$4:$K$24,4,FALSE)</f>
        <v>8.6969506971080357E-2</v>
      </c>
      <c r="D16" s="1">
        <f>VLOOKUP(B16,'[1]Employed Industry'!$G$4:$K$24,5,FALSE)</f>
        <v>1.9453467782468307E-2</v>
      </c>
      <c r="E16" s="2">
        <v>5.0948307706763674E-2</v>
      </c>
    </row>
    <row r="17" spans="2:5" x14ac:dyDescent="0.3">
      <c r="B17" t="s">
        <v>14</v>
      </c>
      <c r="C17" s="1">
        <f>VLOOKUP(B17,'[1]Employed Industry'!$G$4:$K$24,4,FALSE)</f>
        <v>2.7393073246036813E-2</v>
      </c>
      <c r="D17" s="1">
        <f>VLOOKUP(B17,'[1]Employed Industry'!$G$4:$K$24,5,FALSE)</f>
        <v>3.1492118494382722E-2</v>
      </c>
      <c r="E17" s="2">
        <v>2.9579998419056269E-2</v>
      </c>
    </row>
    <row r="18" spans="2:5" x14ac:dyDescent="0.3">
      <c r="B18" t="s">
        <v>15</v>
      </c>
      <c r="C18" s="1">
        <f>VLOOKUP(B18,'[1]Employed Industry'!$G$4:$K$24,4,FALSE)</f>
        <v>8.9075238033395954E-2</v>
      </c>
      <c r="D18" s="1">
        <f>VLOOKUP(B18,'[1]Employed Industry'!$G$4:$K$24,5,FALSE)</f>
        <v>7.0594984588729759E-2</v>
      </c>
      <c r="E18" s="2">
        <v>7.9215641709540124E-2</v>
      </c>
    </row>
    <row r="19" spans="2:5" x14ac:dyDescent="0.3">
      <c r="B19" t="s">
        <v>16</v>
      </c>
      <c r="C19" s="1">
        <f>VLOOKUP(B19,'[1]Employed Industry'!$G$4:$K$24,4,FALSE)</f>
        <v>1.8287867807639406E-2</v>
      </c>
      <c r="D19" s="1">
        <f>VLOOKUP(B19,'[1]Employed Industry'!$G$4:$K$24,5,FALSE)</f>
        <v>1.5238599306272345E-2</v>
      </c>
      <c r="E19" s="2">
        <v>1.6661020178273984E-2</v>
      </c>
    </row>
    <row r="20" spans="2:5" x14ac:dyDescent="0.3">
      <c r="B20" t="s">
        <v>17</v>
      </c>
      <c r="C20" s="1">
        <f>VLOOKUP(B20,'[1]Employed Industry'!$G$4:$K$24,4,FALSE)</f>
        <v>7.572848459603275E-2</v>
      </c>
      <c r="D20" s="1">
        <f>VLOOKUP(B20,'[1]Employed Industry'!$G$4:$K$24,5,FALSE)</f>
        <v>2.9085521448666132E-2</v>
      </c>
      <c r="E20" s="2">
        <v>5.0843501857103811E-2</v>
      </c>
    </row>
    <row r="21" spans="2:5" x14ac:dyDescent="0.3">
      <c r="B21" t="s">
        <v>18</v>
      </c>
      <c r="C21" s="1">
        <f>VLOOKUP(B21,'[1]Employed Industry'!$G$4:$K$24,4,FALSE)</f>
        <v>1.2706416651696022E-2</v>
      </c>
      <c r="D21" s="1">
        <f>VLOOKUP(B21,'[1]Employed Industry'!$G$4:$K$24,5,FALSE)</f>
        <v>5.7232765059654035E-3</v>
      </c>
      <c r="E21" s="2">
        <v>8.9807673733474074E-3</v>
      </c>
    </row>
    <row r="22" spans="2:5" x14ac:dyDescent="0.3">
      <c r="B22" t="s">
        <v>19</v>
      </c>
      <c r="C22" s="1">
        <f>VLOOKUP(B22,'[1]Employed Industry'!$G$4:$K$24,4,FALSE)</f>
        <v>0.13849826841290741</v>
      </c>
      <c r="D22" s="1">
        <f>VLOOKUP(B22,'[1]Employed Industry'!$G$4:$K$24,5,FALSE)</f>
        <v>0.160339579505827</v>
      </c>
      <c r="E22" s="2">
        <v>0.15015105830590261</v>
      </c>
    </row>
    <row r="23" spans="2:5" x14ac:dyDescent="0.3">
      <c r="B23" t="s">
        <v>20</v>
      </c>
      <c r="C23" s="1">
        <f>VLOOKUP(B23,'[1]Employed Industry'!$G$4:$K$24,4,FALSE)</f>
        <v>2.7397705706002504E-2</v>
      </c>
      <c r="D23" s="1">
        <f>VLOOKUP(B23,'[1]Employed Industry'!$G$4:$K$24,5,FALSE)</f>
        <v>4.8638531206666155E-2</v>
      </c>
      <c r="E23" s="2">
        <v>3.8730124151945343E-2</v>
      </c>
    </row>
    <row r="24" spans="2:5" x14ac:dyDescent="0.3">
      <c r="B24" t="s">
        <v>21</v>
      </c>
      <c r="C24" s="3" t="s">
        <v>24</v>
      </c>
      <c r="D24" s="3" t="s">
        <v>24</v>
      </c>
      <c r="E24" s="3" t="s">
        <v>24</v>
      </c>
    </row>
    <row r="25" spans="2:5" x14ac:dyDescent="0.3">
      <c r="B25" t="s">
        <v>22</v>
      </c>
      <c r="C25" s="1">
        <f>VLOOKUP(B25,'[1]Employed Industry'!$G$4:$K$24,4,FALSE)</f>
        <v>7.8384820149024047E-3</v>
      </c>
      <c r="D25" s="1">
        <f>VLOOKUP(B25,'[1]Employed Industry'!$G$4:$K$24,5,FALSE)</f>
        <v>1.7074253887965643E-2</v>
      </c>
      <c r="E25" s="2">
        <v>1.2765956774937071E-2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2020-10-13T19:15:44Z</dcterms:created>
  <dcterms:modified xsi:type="dcterms:W3CDTF">2020-10-13T19:44:47Z</dcterms:modified>
</cp:coreProperties>
</file>